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<sst xmlns="http://schemas.openxmlformats.org/spreadsheetml/2006/main" count="22">
  <si>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身長cm</t>
  </si>
  <si>
    <t>体重kg</t>
  </si>
  <si>
    <t>BSA</t>
  </si>
  <si>
    <t>デュポア式</t>
  </si>
  <si>
    <t>ポテリジオ併用</t>
  </si>
  <si>
    <t>CCR4 陽性の成人Ｔ細胞性白血病/リンパ腫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</si>
  <si>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</si>
  <si>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</si>
  <si>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</si>
  <si>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</si>
  <si>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</si>
  <si>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</si>
  <si>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</si>
  <si>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Day1</t>
  </si>
  <si>
    <t>/</t>
  </si>
  <si>
    <t>①</t>
  </si>
  <si>
    <t>DIV</t>
  </si>
  <si>
    <t>2時間</t>
  </si>
  <si>
    <r>
      <t xml:space="preserve">生理食塩液  200mL 
ポテリジオ 1.0mg/kg
</t>
    </r>
    <r>
      <rPr>
        <sz val="12"/>
        <color indexed="8"/>
        <rFont val="ＭＳ Ｐゴシック"/>
        <family val="3"/>
        <charset val="128"/>
      </rPr>
      <t>(20mg/5mL)</t>
    </r>
  </si>
  <si>
    <t>↓</t>
  </si>
  <si>
    <t>1回量1mg/kgを2週間間隔で8回点滴静注する。
併用化学療法のレジメンにより、インターバルが 14 日を超える場合あり。
mLSG15 や CHOP 療法などと併用する（BJH; 2015, 169, 672-682、臨床血液; 2017, 58, 32-36）。</t>
  </si>
  <si>
    <t>前投薬として本剤投与30分～1時間前にヒドロコルチゾン100mg静注、ジフェンヒドラミン塩酸塩30～50mg/回およびアセトアミノフェン300～500mg/回等を経口投与する。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</si>
</sst>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6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rgb="FF80008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14" borderId="21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25" fillId="14" borderId="16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18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"/>
  <sheetViews>
    <sheetView tabSelected="1" zoomScale="90" zoomScaleNormal="90" workbookViewId="0">
      <selection activeCell="K12" sqref="K12"/>
    </sheetView>
  </sheetViews>
  <sheetFormatPr defaultColWidth="8.75454545454545" defaultRowHeight="13"/>
  <cols>
    <col min="1" max="1" width="9.19090909090909" style="1" customWidth="1"/>
    <col min="2" max="3" width="12.5" style="1" customWidth="1"/>
    <col min="4" max="4" width="40.8727272727273" style="6" customWidth="1"/>
    <col min="5" max="8" width="17" style="1" customWidth="1"/>
    <col min="9" max="9" width="12.7545454545455" style="1" customWidth="1"/>
    <col min="10" max="16383" width="8.75454545454545" style="1"/>
  </cols>
  <sheetData>
    <row r="1" ht="14" spans="1:1">
      <c r="A1" s="7"/>
    </row>
    <row r="2" s="1" customFormat="1" ht="16.5" spans="1:29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6"/>
    </row>
    <row r="3" s="1" customFormat="1" ht="16.5" spans="1:29">
      <c r="A3" s="8"/>
      <c r="B3" s="8"/>
      <c r="C3" s="8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"/>
    </row>
    <row r="4" s="1" customFormat="1" ht="16.5" spans="1:29">
      <c r="A4" s="8">
        <v>160</v>
      </c>
      <c r="B4" s="8">
        <v>70</v>
      </c>
      <c r="C4" s="8">
        <f>(A4^(0.725))*(B4^(0.425))*0.007184</f>
        <v>1.73188869796992</v>
      </c>
      <c r="AC4" s="6"/>
    </row>
    <row r="5" s="1" customFormat="1" ht="16.5" spans="1:29">
      <c r="A5" s="9"/>
      <c r="B5" s="9"/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"/>
    </row>
    <row r="6" s="2" customFormat="1" ht="23.5" spans="1:9">
      <c r="A6" s="2" t="s">
        <v>4</v>
      </c>
      <c r="D6" s="10"/>
      <c r="I6" s="26" t="s">
        <v>5</v>
      </c>
    </row>
    <row r="7" s="1" customFormat="1" ht="13.75" spans="4:4">
      <c r="D7" s="6"/>
    </row>
    <row r="8" s="3" customFormat="1" ht="18.75" customHeight="1" spans="1:9">
      <c r="A8" s="11"/>
      <c r="B8" s="12" t="s">
        <v>6</v>
      </c>
      <c r="C8" s="12" t="s">
        <v>7</v>
      </c>
      <c r="D8" s="12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27" t="s">
        <v>13</v>
      </c>
    </row>
    <row r="9" s="4" customFormat="1" ht="18.75" customHeight="1" spans="1:9">
      <c r="A9" s="14"/>
      <c r="B9" s="15"/>
      <c r="C9" s="15"/>
      <c r="D9" s="15"/>
      <c r="E9" s="16"/>
      <c r="F9" s="16"/>
      <c r="G9" s="16"/>
      <c r="H9" s="16"/>
      <c r="I9" s="28" t="s">
        <v>14</v>
      </c>
    </row>
    <row r="10" s="1" customFormat="1" ht="51" customHeight="1" spans="1:10">
      <c r="A10" s="17" t="s">
        <v>15</v>
      </c>
      <c r="B10" s="18" t="s">
        <v>16</v>
      </c>
      <c r="C10" s="19" t="s">
        <v>17</v>
      </c>
      <c r="D10" s="20" t="s">
        <v>18</v>
      </c>
      <c r="E10" s="21">
        <v>4</v>
      </c>
      <c r="F10" s="22">
        <f>1*B4</f>
        <v>70</v>
      </c>
      <c r="G10" s="22">
        <v>70</v>
      </c>
      <c r="H10" s="22">
        <f>G10/E10</f>
        <v>17.5</v>
      </c>
      <c r="I10" s="29" t="s">
        <v>19</v>
      </c>
      <c r="J10" s="30"/>
    </row>
    <row r="11" s="5" customFormat="1" ht="9.75" customHeight="1" spans="4:4">
      <c r="D11" s="23"/>
    </row>
    <row r="12" s="5" customFormat="1" ht="27" customHeight="1" spans="4:9">
      <c r="D12" s="23"/>
      <c r="I12" s="31"/>
    </row>
    <row r="13" s="5" customFormat="1" ht="66.75" customHeight="1" spans="1:9">
      <c r="A13" s="24" t="s">
        <v>20</v>
      </c>
      <c r="B13" s="24"/>
      <c r="C13" s="24"/>
      <c r="D13" s="24"/>
      <c r="E13" s="24"/>
      <c r="F13" s="24"/>
      <c r="G13" s="24"/>
      <c r="H13" s="24"/>
      <c r="I13" s="24"/>
    </row>
    <row r="14" s="5" customFormat="1" ht="45.75" customHeight="1" spans="1:9">
      <c r="A14" s="25" t="s">
        <v>21</v>
      </c>
      <c r="B14" s="25"/>
      <c r="C14" s="25"/>
      <c r="D14" s="25"/>
      <c r="E14" s="25"/>
      <c r="F14" s="25"/>
      <c r="G14" s="25"/>
      <c r="H14" s="25"/>
      <c r="I14" s="25"/>
    </row>
    <row r="15" s="5" customFormat="1" ht="18.75" customHeight="1" spans="4:4">
      <c r="D15" s="23"/>
    </row>
    <row r="16" s="5" customFormat="1" ht="18.75" customHeight="1" spans="4:4">
      <c r="D16" s="23"/>
    </row>
  </sheetData>
  <protectedRanges>
    <protectedRange sqref="I9" name="範囲1" securityDescriptor=""/>
    <protectedRange sqref="E10:H10" name="範囲1_1" securityDescriptor=""/>
  </protectedRanges>
  <mergeCells count="12">
    <mergeCell ref="A13:I13"/>
    <mergeCell ref="A14:I14"/>
    <mergeCell ref="A2:A3"/>
    <mergeCell ref="A8:A9"/>
    <mergeCell ref="B2:B3"/>
    <mergeCell ref="B8:B9"/>
    <mergeCell ref="C8:C9"/>
    <mergeCell ref="D8:D9"/>
    <mergeCell ref="E8:E9"/>
    <mergeCell ref="F8:F9"/>
    <mergeCell ref="G8:G9"/>
    <mergeCell ref="H8:H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2021-10-14T15:30:10Z</dcterms:created>
  <dcterms:modified xsi:type="dcterms:W3CDTF">2021-10-14T15:33:48Z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