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10" windowHeight="7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<sst xmlns="http://schemas.openxmlformats.org/spreadsheetml/2006/main" count="38">
  <si>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身長cm</t>
  </si>
  <si>
    <t>体重kg</t>
  </si>
  <si>
    <t>BSA</t>
  </si>
  <si>
    <t>デュポア式</t>
  </si>
  <si>
    <t>アーゼラ(初回投与)</t>
  </si>
  <si>
    <t>慢性リンパ性白血病 CLL</t>
  </si>
  <si>
    <t>投与方法</t>
  </si>
  <si>
    <t>時間</t>
  </si>
  <si>
    <t>投与開始時間</t>
  </si>
  <si>
    <t>薬剤名</t>
  </si>
  <si>
    <t>濃度mg/mL</t>
  </si>
  <si>
    <t>投与量</t>
  </si>
  <si>
    <t xml:space="preserve">秤量値mL </t>
  </si>
  <si>
    <t>Day1</t>
  </si>
  <si>
    <t>/</t>
  </si>
  <si>
    <t>①</t>
  </si>
  <si>
    <t>IV</t>
  </si>
  <si>
    <t>アーゼラ投与30分～2時間前</t>
  </si>
  <si>
    <t>10:30</t>
  </si>
  <si>
    <t>生理食塩液　20 mL
水溶性プレドニン　100 mg</t>
  </si>
  <si>
    <t>①'</t>
  </si>
  <si>
    <t>po</t>
  </si>
  <si>
    <t>ポララミン錠2mg　1錠
ブルフェン錠100mg　2錠</t>
  </si>
  <si>
    <t>↓</t>
  </si>
  <si>
    <t>②</t>
  </si>
  <si>
    <t>DIV</t>
  </si>
  <si>
    <t>開始～0.5時間　12 mL/hr 
副作用がなければ0.5時間～1時間　25 mL/hr
さらに副作用がなければ1時間～　50 mL/hr
さらに副作用がなければ1.5時間～　100 mL/hr
さらに副作用がなければ2時間～　200 mL/hr
さらに副作用がなければ2.5時間～　300 mL/hr
さらに副作用がなければ3時間～　400 mL/hr</t>
  </si>
  <si>
    <t>11:00</t>
  </si>
  <si>
    <t>アーゼラ注　300 mg 
(100mg/5mL)
生理食塩液　1000 mL
本剤の投与量に相当する生理食塩液を抜き取る(15 mL)</t>
  </si>
  <si>
    <t xml:space="preserve">インターバル日数　7日 </t>
  </si>
  <si>
    <t>アーゼラ(2回目～12回目)</t>
  </si>
  <si>
    <t>生理食塩液　20 mL
水溶性プレドニン　100 mg
(3回目以降は医師の判断)</t>
  </si>
  <si>
    <t>開始～0.5時間　25 mL/hr 
副作用がなければ0.5時間～1時間　50 mL/hr
さらに副作用がなければ1時間～　100 mL/hr
さらに副作用がなければ1.5時間～　200 mL/hr
さらに副作用がなければ2時間～　400 mL/hr</t>
  </si>
  <si>
    <t>アーゼラ注　2000 mg 
(1000mg/50mL)
生理食塩液　1000 mL
本剤の投与量に相当する生理食塩液を抜き取る(100 mL)</t>
  </si>
  <si>
    <t xml:space="preserve">インターバル日数　 7日　　（2～8回目） </t>
  </si>
  <si>
    <t>文献：William G, J Clin Oncol 28：1749-1755,2010</t>
  </si>
  <si>
    <t xml:space="preserve">* インターバル日数　28日　（9～12回目） </t>
  </si>
  <si>
    <t>* 8回目の投与4～5週後から、4週間に1回2000mgを点滴静注し、12回目まで投与を繰り返す。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</si>
</sst>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 * #,##0_ ;_ * \-#,##0_ ;_ * &quot;-&quot;??_ ;_ @_ "/>
    <numFmt numFmtId="177" formatCode="m/d;@"/>
    <numFmt numFmtId="178" formatCode="_-&quot;\&quot;* #,##0.00_-\ ;\-&quot;\&quot;* #,##0.00_-\ ;_-&quot;\&quot;* &quot;-&quot;??_-\ ;_-@_-"/>
    <numFmt numFmtId="179" formatCode="_-&quot;\&quot;* #,##0_-\ ;\-&quot;\&quot;* #,##0_-\ ;_-&quot;\&quot;* &quot;-&quot;??_-\ ;_-@_-"/>
  </numFmts>
  <fonts count="26">
    <font>
      <sz val="11"/>
      <color theme="1"/>
      <name val="ＭＳ Ｐゴシック"/>
      <charset val="134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rgb="FF80008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30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6" borderId="32" applyNumberFormat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3" fillId="16" borderId="30" applyNumberFormat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22" borderId="33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3" xfId="0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7" fontId="3" fillId="0" borderId="19" xfId="0" applyNumberFormat="1" applyFont="1" applyFill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7" fontId="3" fillId="0" borderId="2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 wrapText="1"/>
    </xf>
    <xf numFmtId="177" fontId="3" fillId="0" borderId="24" xfId="0" applyNumberFormat="1" applyFont="1" applyFill="1" applyBorder="1" applyAlignment="1">
      <alignment horizontal="center" vertical="center" wrapText="1"/>
    </xf>
    <xf numFmtId="177" fontId="3" fillId="0" borderId="25" xfId="0" applyNumberFormat="1" applyFont="1" applyFill="1" applyBorder="1" applyAlignment="1">
      <alignment horizontal="center" vertical="center" wrapText="1"/>
    </xf>
    <xf numFmtId="177" fontId="6" fillId="0" borderId="26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34925</xdr:colOff>
      <xdr:row>29</xdr:row>
      <xdr:rowOff>19050</xdr:rowOff>
    </xdr:from>
    <xdr:to>
      <xdr:col>3</xdr:col>
      <xdr:colOff>838200</xdr:colOff>
      <xdr:row>46</xdr:row>
      <xdr:rowOff>152400</xdr:rowOff>
    </xdr:to>
    <xdr:pic>
      <xdr:nvPicPr>
        <xdr:cNvPr id="2" name="図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925" y="9798050"/>
          <a:ext cx="6199505" cy="294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zoomScale="70" zoomScaleNormal="70" workbookViewId="0">
      <selection activeCell="M50" sqref="M50"/>
    </sheetView>
  </sheetViews>
  <sheetFormatPr defaultColWidth="8.75454545454545" defaultRowHeight="13"/>
  <cols>
    <col min="1" max="1" width="13.5" style="1" customWidth="1"/>
    <col min="2" max="2" width="12.5" style="1" customWidth="1"/>
    <col min="3" max="3" width="51.2545454545455" style="1"/>
    <col min="4" max="4" width="16.6272727272727" style="1"/>
    <col min="5" max="5" width="37.5" style="6" customWidth="1"/>
    <col min="6" max="6" width="14" style="6"/>
    <col min="7" max="8" width="12.5" style="1" customWidth="1"/>
    <col min="9" max="16384" width="8.75454545454545" style="1"/>
  </cols>
  <sheetData>
    <row r="1" ht="14" spans="1:1">
      <c r="A1" s="7"/>
    </row>
    <row r="2" s="1" customFormat="1" ht="16.5" spans="1:10">
      <c r="A2" s="8" t="s">
        <v>0</v>
      </c>
      <c r="B2" s="8" t="s">
        <v>1</v>
      </c>
      <c r="C2" s="8" t="s">
        <v>2</v>
      </c>
      <c r="D2" s="1"/>
      <c r="E2" s="1"/>
      <c r="F2" s="1"/>
      <c r="G2" s="1"/>
      <c r="H2" s="1"/>
      <c r="I2" s="1"/>
      <c r="J2" s="6"/>
    </row>
    <row r="3" s="1" customFormat="1" ht="16.5" spans="1:10">
      <c r="A3" s="8"/>
      <c r="B3" s="8"/>
      <c r="C3" s="8" t="s">
        <v>3</v>
      </c>
      <c r="D3" s="1"/>
      <c r="E3" s="1"/>
      <c r="F3" s="1"/>
      <c r="G3" s="1"/>
      <c r="H3" s="1"/>
      <c r="I3" s="1"/>
      <c r="J3" s="6"/>
    </row>
    <row r="4" s="1" customFormat="1" ht="16.5" spans="1:10">
      <c r="A4" s="8">
        <v>160</v>
      </c>
      <c r="B4" s="8">
        <v>70</v>
      </c>
      <c r="C4" s="8">
        <f>(A4^(0.725))*(B4^(0.425))*0.007184</f>
        <v>1.73188869796992</v>
      </c>
      <c r="J4" s="6"/>
    </row>
    <row r="5" s="1" customFormat="1" ht="16.5" spans="1:10">
      <c r="A5" s="9"/>
      <c r="B5" s="9"/>
      <c r="C5" s="9"/>
      <c r="D5" s="1"/>
      <c r="E5" s="1"/>
      <c r="F5" s="1"/>
      <c r="G5" s="1"/>
      <c r="H5" s="1"/>
      <c r="I5" s="1"/>
      <c r="J5" s="6"/>
    </row>
    <row r="6" s="2" customFormat="1" ht="23.5" spans="1:9">
      <c r="A6" s="2" t="s">
        <v>4</v>
      </c>
      <c r="E6" s="10"/>
      <c r="F6" s="10"/>
      <c r="I6" s="48" t="s">
        <v>5</v>
      </c>
    </row>
    <row r="7" s="1" customFormat="1" ht="13.75" spans="5:6">
      <c r="E7" s="6"/>
      <c r="F7" s="6"/>
    </row>
    <row r="8" s="3" customFormat="1" ht="18.75" customHeight="1" spans="1:9">
      <c r="A8" s="11"/>
      <c r="B8" s="12" t="s">
        <v>6</v>
      </c>
      <c r="C8" s="12" t="s">
        <v>7</v>
      </c>
      <c r="D8" s="13" t="s">
        <v>8</v>
      </c>
      <c r="E8" s="14" t="s">
        <v>9</v>
      </c>
      <c r="F8" s="12" t="s">
        <v>10</v>
      </c>
      <c r="G8" s="15" t="s">
        <v>11</v>
      </c>
      <c r="H8" s="12" t="s">
        <v>12</v>
      </c>
      <c r="I8" s="49" t="s">
        <v>13</v>
      </c>
    </row>
    <row r="9" s="4" customFormat="1" ht="18.75" customHeight="1" spans="1:9">
      <c r="A9" s="16"/>
      <c r="B9" s="17"/>
      <c r="C9" s="17"/>
      <c r="D9" s="18"/>
      <c r="E9" s="19"/>
      <c r="F9" s="17"/>
      <c r="G9" s="20"/>
      <c r="H9" s="17"/>
      <c r="I9" s="50" t="s">
        <v>14</v>
      </c>
    </row>
    <row r="10" s="4" customFormat="1" ht="33" spans="1:9">
      <c r="A10" s="21" t="s">
        <v>15</v>
      </c>
      <c r="B10" s="22" t="s">
        <v>16</v>
      </c>
      <c r="C10" s="23" t="s">
        <v>17</v>
      </c>
      <c r="D10" s="24" t="s">
        <v>18</v>
      </c>
      <c r="E10" s="23" t="s">
        <v>19</v>
      </c>
      <c r="F10" s="25"/>
      <c r="G10" s="25"/>
      <c r="H10" s="26"/>
      <c r="I10" s="51"/>
    </row>
    <row r="11" s="4" customFormat="1" ht="33" spans="1:9">
      <c r="A11" s="21" t="s">
        <v>20</v>
      </c>
      <c r="B11" s="22" t="s">
        <v>21</v>
      </c>
      <c r="C11" s="23" t="s">
        <v>17</v>
      </c>
      <c r="D11" s="24"/>
      <c r="E11" s="27" t="s">
        <v>22</v>
      </c>
      <c r="F11" s="28"/>
      <c r="G11" s="28"/>
      <c r="H11" s="29"/>
      <c r="I11" s="52" t="s">
        <v>23</v>
      </c>
    </row>
    <row r="12" s="1" customFormat="1" ht="116.25" spans="1:10">
      <c r="A12" s="30" t="s">
        <v>24</v>
      </c>
      <c r="B12" s="31" t="s">
        <v>25</v>
      </c>
      <c r="C12" s="32" t="s">
        <v>26</v>
      </c>
      <c r="D12" s="33" t="s">
        <v>27</v>
      </c>
      <c r="E12" s="32" t="s">
        <v>28</v>
      </c>
      <c r="F12" s="34">
        <v>20</v>
      </c>
      <c r="G12" s="34">
        <v>300</v>
      </c>
      <c r="H12" s="35">
        <f>G12/F12</f>
        <v>15</v>
      </c>
      <c r="I12" s="53" t="s">
        <v>23</v>
      </c>
      <c r="J12" s="54"/>
    </row>
    <row r="13" s="5" customFormat="1" ht="18.75" customHeight="1" spans="5:9">
      <c r="E13" s="36"/>
      <c r="F13" s="36"/>
      <c r="I13" s="47" t="s">
        <v>29</v>
      </c>
    </row>
    <row r="14" s="2" customFormat="1" ht="23.5" spans="1:9">
      <c r="A14" s="2" t="s">
        <v>30</v>
      </c>
      <c r="E14" s="10"/>
      <c r="F14" s="10"/>
      <c r="I14" s="48"/>
    </row>
    <row r="15" s="1" customFormat="1" ht="13.75" spans="5:6">
      <c r="E15" s="6"/>
      <c r="F15" s="6"/>
    </row>
    <row r="16" s="3" customFormat="1" ht="18.75" customHeight="1" spans="1:9">
      <c r="A16" s="37"/>
      <c r="B16" s="14" t="s">
        <v>6</v>
      </c>
      <c r="C16" s="14" t="s">
        <v>7</v>
      </c>
      <c r="D16" s="38" t="s">
        <v>8</v>
      </c>
      <c r="E16" s="14" t="s">
        <v>9</v>
      </c>
      <c r="F16" s="12" t="s">
        <v>10</v>
      </c>
      <c r="G16" s="14" t="s">
        <v>11</v>
      </c>
      <c r="H16" s="12" t="s">
        <v>12</v>
      </c>
      <c r="I16" s="49" t="s">
        <v>13</v>
      </c>
    </row>
    <row r="17" s="4" customFormat="1" ht="18.75" customHeight="1" spans="1:9">
      <c r="A17" s="39"/>
      <c r="B17" s="19"/>
      <c r="C17" s="19"/>
      <c r="D17" s="40"/>
      <c r="E17" s="19"/>
      <c r="F17" s="17"/>
      <c r="G17" s="19"/>
      <c r="H17" s="17"/>
      <c r="I17" s="50" t="s">
        <v>14</v>
      </c>
    </row>
    <row r="18" s="4" customFormat="1" ht="49.5" spans="1:9">
      <c r="A18" s="21" t="s">
        <v>15</v>
      </c>
      <c r="B18" s="22" t="s">
        <v>16</v>
      </c>
      <c r="C18" s="23" t="s">
        <v>17</v>
      </c>
      <c r="D18" s="24" t="s">
        <v>18</v>
      </c>
      <c r="E18" s="23" t="s">
        <v>31</v>
      </c>
      <c r="F18" s="22"/>
      <c r="G18" s="22"/>
      <c r="H18" s="41"/>
      <c r="I18" s="52" t="s">
        <v>23</v>
      </c>
    </row>
    <row r="19" s="4" customFormat="1" ht="33" spans="1:9">
      <c r="A19" s="42" t="s">
        <v>20</v>
      </c>
      <c r="B19" s="43" t="s">
        <v>21</v>
      </c>
      <c r="C19" s="27" t="s">
        <v>17</v>
      </c>
      <c r="D19" s="44"/>
      <c r="E19" s="27" t="s">
        <v>22</v>
      </c>
      <c r="F19" s="43"/>
      <c r="G19" s="43"/>
      <c r="H19" s="45"/>
      <c r="I19" s="52" t="s">
        <v>23</v>
      </c>
    </row>
    <row r="20" s="1" customFormat="1" ht="99.75" spans="1:10">
      <c r="A20" s="30" t="s">
        <v>24</v>
      </c>
      <c r="B20" s="31" t="s">
        <v>25</v>
      </c>
      <c r="C20" s="32" t="s">
        <v>32</v>
      </c>
      <c r="D20" s="33" t="s">
        <v>27</v>
      </c>
      <c r="E20" s="32" t="s">
        <v>33</v>
      </c>
      <c r="F20" s="31">
        <v>20</v>
      </c>
      <c r="G20" s="31">
        <v>2000</v>
      </c>
      <c r="H20" s="46">
        <f>G20/F20</f>
        <v>100</v>
      </c>
      <c r="I20" s="53" t="s">
        <v>23</v>
      </c>
      <c r="J20" s="54"/>
    </row>
    <row r="21" s="5" customFormat="1" ht="18.75" customHeight="1" spans="5:9">
      <c r="E21" s="36"/>
      <c r="F21" s="36"/>
      <c r="I21" s="47" t="s">
        <v>34</v>
      </c>
    </row>
    <row r="22" s="5" customFormat="1" ht="18.75" customHeight="1" spans="2:9">
      <c r="B22" s="5" t="s">
        <v>35</v>
      </c>
      <c r="E22" s="36"/>
      <c r="F22" s="36"/>
      <c r="I22" s="47" t="s">
        <v>36</v>
      </c>
    </row>
    <row r="23" s="5" customFormat="1" ht="18.75" customHeight="1" spans="5:6">
      <c r="E23" s="36"/>
      <c r="F23" s="36"/>
    </row>
    <row r="24" s="5" customFormat="1" ht="18.75" customHeight="1" spans="2:6">
      <c r="B24" s="5" t="s">
        <v>37</v>
      </c>
      <c r="E24" s="36"/>
      <c r="F24" s="36"/>
    </row>
    <row r="25" s="5" customFormat="1" ht="18.75" customHeight="1" spans="5:6">
      <c r="E25" s="36"/>
      <c r="F25" s="36"/>
    </row>
    <row r="26" s="5" customFormat="1" ht="18.75" customHeight="1" spans="2:6">
      <c r="B26" s="5" t="s">
        <v>35</v>
      </c>
      <c r="E26" s="36"/>
      <c r="F26" s="36"/>
    </row>
    <row r="27" s="5" customFormat="1" ht="18.75" customHeight="1" spans="2:6">
      <c r="B27" s="36"/>
      <c r="E27" s="47"/>
      <c r="F27" s="47"/>
    </row>
    <row r="28" s="1" customFormat="1" spans="2:2">
      <c r="B28" s="6"/>
    </row>
    <row r="29" s="1" customFormat="1" spans="2:2">
      <c r="B29" s="6"/>
    </row>
    <row r="30" s="1" customFormat="1" spans="2:2">
      <c r="B30" s="6"/>
    </row>
    <row r="31" s="1" customFormat="1" spans="2:2">
      <c r="B31" s="6"/>
    </row>
    <row r="32" s="1" customFormat="1" spans="2:2">
      <c r="B32" s="6"/>
    </row>
    <row r="33" s="1" customFormat="1" spans="2:2">
      <c r="B33" s="6"/>
    </row>
    <row r="34" s="1" customFormat="1" spans="2:2">
      <c r="B34" s="6"/>
    </row>
    <row r="35" s="1" customFormat="1" spans="2:2">
      <c r="B35" s="6"/>
    </row>
    <row r="36" s="1" customFormat="1" spans="2:2">
      <c r="B36" s="6"/>
    </row>
    <row r="37" s="1" customFormat="1" spans="2:2">
      <c r="B37" s="6"/>
    </row>
    <row r="38" s="1" customFormat="1" spans="2:2">
      <c r="B38" s="6"/>
    </row>
    <row r="39" s="1" customFormat="1" spans="2:2">
      <c r="B39" s="6"/>
    </row>
  </sheetData>
  <protectedRanges>
    <protectedRange sqref="I9:I11 G12:H12" name="範囲1" securityDescriptor=""/>
    <protectedRange sqref="G20:H20 I17:I19" name="範囲1_1" securityDescriptor=""/>
  </protectedRanges>
  <mergeCells count="18">
    <mergeCell ref="A2:A3"/>
    <mergeCell ref="A8:A9"/>
    <mergeCell ref="A16:A17"/>
    <mergeCell ref="B2:B3"/>
    <mergeCell ref="B8:B9"/>
    <mergeCell ref="B16:B17"/>
    <mergeCell ref="C8:C9"/>
    <mergeCell ref="C16:C17"/>
    <mergeCell ref="D8:D9"/>
    <mergeCell ref="D16:D17"/>
    <mergeCell ref="E8:E9"/>
    <mergeCell ref="E16:E17"/>
    <mergeCell ref="F8:F9"/>
    <mergeCell ref="F16:F17"/>
    <mergeCell ref="G8:G9"/>
    <mergeCell ref="G16:G17"/>
    <mergeCell ref="H8:H9"/>
    <mergeCell ref="H16:H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gettershimizu</dc:creator>
  <cp:lastModifiedBy>gettershimizu</cp:lastModifiedBy>
  <dcterms:created xsi:type="dcterms:W3CDTF">2021-10-14T14:55:00Z</dcterms:created>
  <dcterms:modified xsi:type="dcterms:W3CDTF">2021-10-14T14:55:55Z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1041-10.8.2.6704</vt:lpwstr>
  </property>
</Properties>
</file>